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lass_ 2003_04" sheetId="1" r:id="rId1"/>
  </sheets>
  <definedNames>
    <definedName name="_xlnm.Print_Area" localSheetId="0">'Class_ 2003_04'!$J$34:$AH$62</definedName>
  </definedNames>
  <calcPr fullCalcOnLoad="1"/>
</workbook>
</file>

<file path=xl/sharedStrings.xml><?xml version="1.0" encoding="utf-8"?>
<sst xmlns="http://schemas.openxmlformats.org/spreadsheetml/2006/main" count="130" uniqueCount="108">
  <si>
    <t>points</t>
  </si>
  <si>
    <t>place</t>
  </si>
  <si>
    <t>nc</t>
  </si>
  <si>
    <r>
      <t>class</t>
    </r>
    <r>
      <rPr>
        <b/>
        <vertAlign val="superscript"/>
        <sz val="14"/>
        <rFont val="Arial"/>
        <family val="2"/>
      </rPr>
      <t>t</t>
    </r>
    <r>
      <rPr>
        <b/>
        <sz val="14"/>
        <rFont val="Arial"/>
        <family val="2"/>
      </rPr>
      <t xml:space="preserve"> Cumulé</t>
    </r>
    <r>
      <rPr>
        <sz val="14"/>
        <rFont val="Arial"/>
        <family val="2"/>
      </rPr>
      <t xml:space="preserve"> après</t>
    </r>
  </si>
  <si>
    <t>Nom</t>
  </si>
  <si>
    <t>Prénom</t>
  </si>
  <si>
    <t>Club</t>
  </si>
  <si>
    <t>Licence</t>
  </si>
  <si>
    <t>Total</t>
  </si>
  <si>
    <t>points par ranking</t>
  </si>
  <si>
    <t>R 1</t>
  </si>
  <si>
    <t>R 2</t>
  </si>
  <si>
    <t>R 3</t>
  </si>
  <si>
    <t>R 4</t>
  </si>
  <si>
    <t>R 5</t>
  </si>
  <si>
    <t>RKG 1</t>
  </si>
  <si>
    <t>RKG 2</t>
  </si>
  <si>
    <t>RKG 3</t>
  </si>
  <si>
    <t>RKG 4</t>
  </si>
  <si>
    <t>RKG 5</t>
  </si>
  <si>
    <t>Rkg n° 1</t>
  </si>
  <si>
    <t>Rkg n° 2</t>
  </si>
  <si>
    <t>Rkg n° 3</t>
  </si>
  <si>
    <t>Rkg n° 4</t>
  </si>
  <si>
    <t>Rkg n° 5</t>
  </si>
  <si>
    <t>VAXELAIRE</t>
  </si>
  <si>
    <t>René</t>
  </si>
  <si>
    <t>SAINT-DIE</t>
  </si>
  <si>
    <t>107129-J</t>
  </si>
  <si>
    <t>SPERANDIO</t>
  </si>
  <si>
    <t>Daniel</t>
  </si>
  <si>
    <t>SAINT-AVOLD</t>
  </si>
  <si>
    <t>108556-G</t>
  </si>
  <si>
    <t>AUZIAS</t>
  </si>
  <si>
    <t>Jean-Pierre</t>
  </si>
  <si>
    <t>BESANCON</t>
  </si>
  <si>
    <t>125128-Q</t>
  </si>
  <si>
    <t>ANTOINE</t>
  </si>
  <si>
    <t>Hervé</t>
  </si>
  <si>
    <t>102834-E</t>
  </si>
  <si>
    <t>DE VASCONCELOS</t>
  </si>
  <si>
    <t>Jorge</t>
  </si>
  <si>
    <t>VITTEL</t>
  </si>
  <si>
    <t>108632-E</t>
  </si>
  <si>
    <t>JEANDIDIER</t>
  </si>
  <si>
    <t>Emmanuel</t>
  </si>
  <si>
    <t>108565-P</t>
  </si>
  <si>
    <t>GIRARD</t>
  </si>
  <si>
    <t>Benoît</t>
  </si>
  <si>
    <t>en cours</t>
  </si>
  <si>
    <t>ARNOULD</t>
  </si>
  <si>
    <t>Nicolas</t>
  </si>
  <si>
    <t>107113-N</t>
  </si>
  <si>
    <t>UNG</t>
  </si>
  <si>
    <t>Patrick</t>
  </si>
  <si>
    <t>108713-H</t>
  </si>
  <si>
    <t>FIGENWALD</t>
  </si>
  <si>
    <t>Marc</t>
  </si>
  <si>
    <t>108555-F</t>
  </si>
  <si>
    <t>GRANDHAY</t>
  </si>
  <si>
    <t>Dominique</t>
  </si>
  <si>
    <t>108524-A</t>
  </si>
  <si>
    <t>HARY</t>
  </si>
  <si>
    <t>Jan lou</t>
  </si>
  <si>
    <t>123019-N</t>
  </si>
  <si>
    <t>CHUFFART</t>
  </si>
  <si>
    <t>Guillaume</t>
  </si>
  <si>
    <t>115535-R</t>
  </si>
  <si>
    <t>JEANJEAN</t>
  </si>
  <si>
    <t>Eric</t>
  </si>
  <si>
    <t>108710-E</t>
  </si>
  <si>
    <t>NYCEK</t>
  </si>
  <si>
    <t>Mickaël</t>
  </si>
  <si>
    <t>115537-T</t>
  </si>
  <si>
    <t xml:space="preserve">LAFORGE </t>
  </si>
  <si>
    <t>Michel</t>
  </si>
  <si>
    <t>CONVARD</t>
  </si>
  <si>
    <t>Pascal</t>
  </si>
  <si>
    <t>108633-F</t>
  </si>
  <si>
    <t>GENY</t>
  </si>
  <si>
    <t>Frédéric</t>
  </si>
  <si>
    <t>108660-G</t>
  </si>
  <si>
    <t>SCHILD</t>
  </si>
  <si>
    <t>Geoffrey</t>
  </si>
  <si>
    <t>123018-M</t>
  </si>
  <si>
    <t xml:space="preserve">MAILLARD </t>
  </si>
  <si>
    <t>Franck</t>
  </si>
  <si>
    <t>DIJON</t>
  </si>
  <si>
    <t>104259-Z</t>
  </si>
  <si>
    <t>FISCH</t>
  </si>
  <si>
    <t>Valérie</t>
  </si>
  <si>
    <t>123017-L</t>
  </si>
  <si>
    <t>LAYADI</t>
  </si>
  <si>
    <t>Nabil</t>
  </si>
  <si>
    <t>112387-P</t>
  </si>
  <si>
    <t>DUCLAP ESPINOSA</t>
  </si>
  <si>
    <t>Johan</t>
  </si>
  <si>
    <t>124185-J</t>
  </si>
  <si>
    <t>RUPPERT</t>
  </si>
  <si>
    <t>Gilles</t>
  </si>
  <si>
    <t>VAUTRIN</t>
  </si>
  <si>
    <t>Hubert</t>
  </si>
  <si>
    <t>108566-Q</t>
  </si>
  <si>
    <t>Pour que les calculs se fassent automatiquement, il est nécessaire que toutes les cellules d'une même colonne (colonne Rkg n° 1, puis colonne Rkg n° 2 …) soient renseignées par le nombre de points correspondant au résultat de chaque joueur à chaque rankin</t>
  </si>
  <si>
    <t>Le classement correspondant au nombre de points attribué à chaque joueur par ranking s'affiche dans la colonne juste à droite de la précédente.</t>
  </si>
  <si>
    <t>Sur la gauche du tableau apparaît la progression de chaque joueur au fur et à mesure des compétitions, par cumul des points à l'issue de chacun des 5 rankings.</t>
  </si>
  <si>
    <r>
      <t>Attention :</t>
    </r>
    <r>
      <rPr>
        <sz val="14"/>
        <rFont val="Arial"/>
        <family val="2"/>
      </rPr>
      <t xml:space="preserve"> les calculs et les recherches se font automatiquement. Il ne faut donc </t>
    </r>
    <r>
      <rPr>
        <b/>
        <sz val="14"/>
        <rFont val="Arial"/>
        <family val="2"/>
      </rPr>
      <t>renseigner</t>
    </r>
    <r>
      <rPr>
        <sz val="14"/>
        <rFont val="Arial"/>
        <family val="2"/>
      </rPr>
      <t xml:space="preserve"> et/ou </t>
    </r>
    <r>
      <rPr>
        <b/>
        <sz val="14"/>
        <rFont val="Arial"/>
        <family val="2"/>
      </rPr>
      <t>modifier</t>
    </r>
    <r>
      <rPr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que les colonnes suivantes :</t>
    </r>
    <r>
      <rPr>
        <sz val="14"/>
        <rFont val="Arial"/>
        <family val="2"/>
      </rPr>
      <t xml:space="preserve"> "Y", "AA", "AC", "AE" et "AG".</t>
    </r>
  </si>
  <si>
    <t>Pour ajouter des joueurs, il faut insérer une ou plusieurs lignes, puis copier une ligne existante et la coller sur la nouvelle. Il n'y a plus qu'à remplacer les données de cette nouvelle ligne par les données du nouveau joueur. Les calculs automatiques s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</si>
</sst>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color indexed="10"/>
      <name val="BritannicEFBold"/>
      <family val="0"/>
    </font>
    <font>
      <b/>
      <sz val="16"/>
      <color indexed="12"/>
      <name val="Arial"/>
      <family val="2"/>
    </font>
    <font>
      <b/>
      <sz val="16"/>
      <color indexed="25"/>
      <name val="Arial"/>
      <family val="2"/>
    </font>
    <font>
      <b/>
      <sz val="16"/>
      <color indexed="17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53"/>
      <name val="Arial"/>
      <family val="2"/>
    </font>
    <font>
      <sz val="16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5"/>
      <name val="Arial"/>
      <family val="2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0" fillId="0" borderId="0" xfId="0" applyAlignment="1">
      <alignment horizontal="center" vertical="center"/>
    </xf>
    <xf numFmtId="164" fontId="8" fillId="2" borderId="1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center" vertical="center"/>
    </xf>
    <xf numFmtId="164" fontId="8" fillId="2" borderId="2" xfId="0" applyFont="1" applyFill="1" applyBorder="1" applyAlignment="1">
      <alignment horizontal="center" vertical="center"/>
    </xf>
    <xf numFmtId="164" fontId="0" fillId="0" borderId="0" xfId="0" applyFont="1" applyFill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4" fontId="2" fillId="2" borderId="4" xfId="0" applyFont="1" applyFill="1" applyBorder="1" applyAlignment="1">
      <alignment horizontal="center" vertical="center"/>
    </xf>
    <xf numFmtId="164" fontId="2" fillId="2" borderId="5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7" xfId="0" applyFont="1" applyFill="1" applyBorder="1" applyAlignment="1">
      <alignment horizontal="center" vertical="center"/>
    </xf>
    <xf numFmtId="164" fontId="1" fillId="2" borderId="8" xfId="0" applyFont="1" applyFill="1" applyBorder="1" applyAlignment="1">
      <alignment horizontal="center" vertical="center"/>
    </xf>
    <xf numFmtId="164" fontId="3" fillId="0" borderId="9" xfId="0" applyFont="1" applyBorder="1" applyAlignment="1">
      <alignment horizontal="center"/>
    </xf>
    <xf numFmtId="164" fontId="12" fillId="0" borderId="1" xfId="0" applyFont="1" applyFill="1" applyBorder="1" applyAlignment="1">
      <alignment horizontal="center"/>
    </xf>
    <xf numFmtId="164" fontId="10" fillId="0" borderId="1" xfId="0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13" fillId="0" borderId="1" xfId="0" applyFont="1" applyFill="1" applyBorder="1" applyAlignment="1">
      <alignment horizontal="center"/>
    </xf>
    <xf numFmtId="164" fontId="11" fillId="2" borderId="7" xfId="0" applyFont="1" applyFill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14" fillId="0" borderId="10" xfId="0" applyFont="1" applyBorder="1" applyAlignment="1">
      <alignment horizontal="center"/>
    </xf>
    <xf numFmtId="164" fontId="15" fillId="0" borderId="10" xfId="0" applyFont="1" applyBorder="1" applyAlignment="1">
      <alignment horizontal="center"/>
    </xf>
    <xf numFmtId="164" fontId="16" fillId="0" borderId="10" xfId="0" applyFont="1" applyBorder="1" applyAlignment="1">
      <alignment horizontal="center"/>
    </xf>
    <xf numFmtId="164" fontId="2" fillId="0" borderId="0" xfId="0" applyFont="1" applyAlignment="1">
      <alignment/>
    </xf>
    <xf numFmtId="164" fontId="17" fillId="0" borderId="10" xfId="0" applyFont="1" applyBorder="1" applyAlignment="1">
      <alignment horizontal="center"/>
    </xf>
    <xf numFmtId="164" fontId="18" fillId="0" borderId="10" xfId="0" applyFont="1" applyBorder="1" applyAlignment="1">
      <alignment horizontal="center"/>
    </xf>
    <xf numFmtId="164" fontId="1" fillId="0" borderId="0" xfId="0" applyFont="1" applyBorder="1" applyAlignment="1">
      <alignment horizontal="justify" vertical="top" wrapText="1"/>
    </xf>
    <xf numFmtId="164" fontId="1" fillId="0" borderId="0" xfId="0" applyFont="1" applyAlignment="1">
      <alignment horizontal="justify" vertical="top" wrapText="1"/>
    </xf>
    <xf numFmtId="164" fontId="19" fillId="0" borderId="0" xfId="0" applyFont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000000"/>
      </font>
      <fill>
        <patternFill patternType="solid">
          <fgColor rgb="FFFF99CC"/>
          <bgColor rgb="FFFF8080"/>
        </patternFill>
      </fill>
      <border/>
    </dxf>
    <dxf>
      <font>
        <b val="0"/>
        <i val="0"/>
      </font>
      <fill>
        <patternFill patternType="none">
          <fgColor indexed="64"/>
          <bgColor indexed="65"/>
        </patternFill>
      </fill>
      <border/>
    </dxf>
    <dxf>
      <font>
        <b val="0"/>
        <color rgb="FFC0C0C0"/>
      </font>
      <border/>
    </dxf>
    <dxf>
      <fill>
        <patternFill patternType="solid">
          <fgColor rgb="FF993300"/>
          <bgColor rgb="FFFF0000"/>
        </patternFill>
      </fill>
      <border/>
    </dxf>
    <dxf>
      <font>
        <b val="0"/>
        <i/>
        <color rgb="FF000000"/>
      </font>
      <fill>
        <patternFill patternType="solid">
          <fgColor rgb="FFC0C0C0"/>
          <bgColor rgb="FFBFBFBF"/>
        </patternFill>
      </fill>
      <border/>
    </dxf>
    <dxf>
      <font>
        <b val="0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J73"/>
  <sheetViews>
    <sheetView tabSelected="1" zoomScale="52" zoomScaleNormal="52" workbookViewId="0" topLeftCell="I34">
      <pane xSplit="8" ySplit="3" topLeftCell="Q37" activePane="bottomRight" state="frozen"/>
      <selection pane="topLeft" activeCell="I34" sqref="I34"/>
      <selection pane="topRight" activeCell="Q34" sqref="Q34"/>
      <selection pane="bottomLeft" activeCell="I37" sqref="I37"/>
      <selection pane="bottomRight" activeCell="Z38" sqref="Z38"/>
    </sheetView>
  </sheetViews>
  <sheetFormatPr defaultColWidth="11.421875" defaultRowHeight="12.75"/>
  <cols>
    <col min="1" max="1" width="9.00390625" style="0" customWidth="1"/>
    <col min="2" max="2" width="7.00390625" style="0" customWidth="1"/>
    <col min="3" max="3" width="1.28515625" style="0" customWidth="1"/>
    <col min="4" max="4" width="6.7109375" style="0" customWidth="1"/>
    <col min="5" max="8" width="9.00390625" style="0" customWidth="1"/>
    <col min="9" max="10" width="13.8515625" style="0" customWidth="1"/>
    <col min="11" max="11" width="9.57421875" style="0" customWidth="1"/>
    <col min="12" max="12" width="11.140625" style="0" customWidth="1"/>
    <col min="13" max="13" width="15.57421875" style="0" customWidth="1"/>
    <col min="14" max="14" width="12.00390625" style="0" customWidth="1"/>
    <col min="15" max="15" width="31.28125" style="0" customWidth="1"/>
    <col min="16" max="16" width="24.28125" style="0" customWidth="1"/>
    <col min="17" max="17" width="22.00390625" style="0" customWidth="1"/>
    <col min="18" max="22" width="0" style="0" hidden="1" customWidth="1"/>
    <col min="23" max="23" width="15.57421875" style="0" customWidth="1"/>
    <col min="24" max="24" width="10.7109375" style="0" customWidth="1"/>
    <col min="25" max="25" width="9.00390625" style="0" customWidth="1"/>
    <col min="26" max="26" width="3.421875" style="1" customWidth="1"/>
    <col min="27" max="27" width="9.00390625" style="0" customWidth="1"/>
    <col min="28" max="28" width="3.421875" style="1" customWidth="1"/>
    <col min="29" max="29" width="9.00390625" style="0" customWidth="1"/>
    <col min="30" max="30" width="3.421875" style="1" customWidth="1"/>
    <col min="31" max="31" width="9.00390625" style="0" customWidth="1"/>
    <col min="32" max="32" width="3.421875" style="1" customWidth="1"/>
    <col min="33" max="33" width="9.00390625" style="0" customWidth="1"/>
    <col min="34" max="34" width="3.421875" style="1" customWidth="1"/>
    <col min="35" max="35" width="7.28125" style="0" customWidth="1"/>
  </cols>
  <sheetData>
    <row r="1" ht="6.75" customHeight="1"/>
    <row r="2" spans="1:2" ht="27" customHeight="1">
      <c r="A2" s="2" t="s">
        <v>0</v>
      </c>
      <c r="B2" s="3" t="s">
        <v>1</v>
      </c>
    </row>
    <row r="3" spans="1:2" ht="27" customHeight="1">
      <c r="A3" s="4">
        <v>150</v>
      </c>
      <c r="B3" s="5">
        <v>1</v>
      </c>
    </row>
    <row r="4" spans="1:2" ht="27" customHeight="1">
      <c r="A4" s="4">
        <v>145</v>
      </c>
      <c r="B4" s="6">
        <v>2</v>
      </c>
    </row>
    <row r="5" spans="1:2" ht="27" customHeight="1">
      <c r="A5" s="4">
        <v>140</v>
      </c>
      <c r="B5" s="7">
        <v>3</v>
      </c>
    </row>
    <row r="6" spans="1:2" ht="27" customHeight="1">
      <c r="A6" s="4">
        <v>135</v>
      </c>
      <c r="B6" s="8">
        <v>4</v>
      </c>
    </row>
    <row r="7" spans="1:2" ht="27" customHeight="1">
      <c r="A7" s="4">
        <v>130</v>
      </c>
      <c r="B7" s="7">
        <v>5</v>
      </c>
    </row>
    <row r="8" spans="1:2" ht="27" customHeight="1">
      <c r="A8" s="4">
        <v>125</v>
      </c>
      <c r="B8" s="9">
        <v>6</v>
      </c>
    </row>
    <row r="9" spans="1:2" ht="27" customHeight="1">
      <c r="A9" s="4">
        <v>120</v>
      </c>
      <c r="B9" s="9">
        <v>7</v>
      </c>
    </row>
    <row r="10" spans="1:2" ht="27" customHeight="1">
      <c r="A10" s="4">
        <v>115</v>
      </c>
      <c r="B10" s="9">
        <v>8</v>
      </c>
    </row>
    <row r="11" spans="1:2" ht="27" customHeight="1">
      <c r="A11" s="4">
        <v>110</v>
      </c>
      <c r="B11" s="9">
        <v>9</v>
      </c>
    </row>
    <row r="12" spans="1:2" ht="27" customHeight="1">
      <c r="A12" s="4">
        <v>105</v>
      </c>
      <c r="B12" s="9">
        <v>10</v>
      </c>
    </row>
    <row r="13" spans="1:2" ht="27" customHeight="1">
      <c r="A13" s="4">
        <v>100</v>
      </c>
      <c r="B13" s="9">
        <v>11</v>
      </c>
    </row>
    <row r="14" spans="1:2" ht="27" customHeight="1">
      <c r="A14" s="4">
        <v>95</v>
      </c>
      <c r="B14" s="9">
        <v>12</v>
      </c>
    </row>
    <row r="15" spans="1:2" ht="27" customHeight="1">
      <c r="A15" s="4">
        <v>90</v>
      </c>
      <c r="B15" s="9">
        <v>13</v>
      </c>
    </row>
    <row r="16" spans="1:2" ht="27" customHeight="1">
      <c r="A16" s="4">
        <v>85</v>
      </c>
      <c r="B16" s="9">
        <v>14</v>
      </c>
    </row>
    <row r="17" spans="1:2" ht="27" customHeight="1">
      <c r="A17" s="4">
        <v>80</v>
      </c>
      <c r="B17" s="9">
        <v>15</v>
      </c>
    </row>
    <row r="18" spans="1:2" ht="27" customHeight="1">
      <c r="A18" s="4">
        <v>75</v>
      </c>
      <c r="B18" s="9">
        <v>16</v>
      </c>
    </row>
    <row r="19" spans="1:2" ht="27" customHeight="1">
      <c r="A19" s="4">
        <v>70</v>
      </c>
      <c r="B19" s="9">
        <v>17</v>
      </c>
    </row>
    <row r="20" spans="1:2" ht="27" customHeight="1">
      <c r="A20" s="4">
        <v>65</v>
      </c>
      <c r="B20" s="9">
        <v>18</v>
      </c>
    </row>
    <row r="21" spans="1:2" ht="27" customHeight="1">
      <c r="A21" s="4">
        <v>60</v>
      </c>
      <c r="B21" s="9">
        <v>19</v>
      </c>
    </row>
    <row r="22" spans="1:2" ht="27" customHeight="1">
      <c r="A22" s="4">
        <v>55</v>
      </c>
      <c r="B22" s="9">
        <v>20</v>
      </c>
    </row>
    <row r="23" spans="1:2" ht="27" customHeight="1">
      <c r="A23" s="4">
        <v>50</v>
      </c>
      <c r="B23" s="9">
        <v>21</v>
      </c>
    </row>
    <row r="24" spans="1:2" ht="27" customHeight="1">
      <c r="A24" s="4">
        <v>45</v>
      </c>
      <c r="B24" s="9">
        <v>22</v>
      </c>
    </row>
    <row r="25" spans="1:2" ht="27" customHeight="1">
      <c r="A25" s="4">
        <v>40</v>
      </c>
      <c r="B25" s="9">
        <v>23</v>
      </c>
    </row>
    <row r="26" spans="1:2" ht="27" customHeight="1">
      <c r="A26" s="4">
        <v>35</v>
      </c>
      <c r="B26" s="9">
        <v>24</v>
      </c>
    </row>
    <row r="27" spans="1:2" ht="27" customHeight="1">
      <c r="A27" s="4">
        <v>30</v>
      </c>
      <c r="B27" s="9">
        <v>25</v>
      </c>
    </row>
    <row r="28" spans="1:2" ht="27" customHeight="1">
      <c r="A28" s="4">
        <v>25</v>
      </c>
      <c r="B28" s="9">
        <v>26</v>
      </c>
    </row>
    <row r="29" spans="1:2" ht="27" customHeight="1">
      <c r="A29" s="4">
        <v>20</v>
      </c>
      <c r="B29" s="9">
        <v>27</v>
      </c>
    </row>
    <row r="30" spans="1:2" ht="27" customHeight="1">
      <c r="A30" s="4">
        <v>15</v>
      </c>
      <c r="B30" s="9">
        <v>28</v>
      </c>
    </row>
    <row r="31" spans="1:2" ht="27" customHeight="1">
      <c r="A31" s="4">
        <v>10</v>
      </c>
      <c r="B31" s="9">
        <v>29</v>
      </c>
    </row>
    <row r="32" spans="1:2" ht="27" customHeight="1">
      <c r="A32" s="4">
        <v>5</v>
      </c>
      <c r="B32" s="9">
        <v>30</v>
      </c>
    </row>
    <row r="33" spans="1:2" ht="27" customHeight="1">
      <c r="A33" s="4">
        <v>0</v>
      </c>
      <c r="B33" s="9" t="s">
        <v>2</v>
      </c>
    </row>
    <row r="34" ht="6.75" customHeight="1"/>
    <row r="35" spans="10:34" s="10" customFormat="1" ht="17.25">
      <c r="J35" s="11" t="s">
        <v>3</v>
      </c>
      <c r="K35" s="11"/>
      <c r="L35" s="11"/>
      <c r="M35" s="11"/>
      <c r="N35" s="11"/>
      <c r="O35" s="12" t="s">
        <v>4</v>
      </c>
      <c r="P35" s="12" t="s">
        <v>5</v>
      </c>
      <c r="Q35" s="12" t="s">
        <v>6</v>
      </c>
      <c r="W35" s="12" t="s">
        <v>7</v>
      </c>
      <c r="X35" s="13" t="s">
        <v>8</v>
      </c>
      <c r="Y35" s="14" t="s">
        <v>9</v>
      </c>
      <c r="Z35" s="14"/>
      <c r="AA35" s="14"/>
      <c r="AB35" s="14"/>
      <c r="AC35" s="14"/>
      <c r="AD35" s="14"/>
      <c r="AE35" s="14"/>
      <c r="AF35" s="14"/>
      <c r="AG35" s="14"/>
      <c r="AH35" s="14"/>
    </row>
    <row r="36" spans="4:34" s="15" customFormat="1" ht="19.5">
      <c r="D36" s="10"/>
      <c r="E36" s="10"/>
      <c r="F36" s="10"/>
      <c r="G36" s="10"/>
      <c r="H36" s="10"/>
      <c r="J36" s="16" t="s">
        <v>10</v>
      </c>
      <c r="K36" s="17" t="s">
        <v>11</v>
      </c>
      <c r="L36" s="17" t="s">
        <v>12</v>
      </c>
      <c r="M36" s="17" t="s">
        <v>13</v>
      </c>
      <c r="N36" s="18" t="s">
        <v>14</v>
      </c>
      <c r="O36" s="12"/>
      <c r="P36" s="12"/>
      <c r="Q36" s="12"/>
      <c r="R36" s="19" t="s">
        <v>15</v>
      </c>
      <c r="S36" s="12" t="s">
        <v>16</v>
      </c>
      <c r="T36" s="12" t="s">
        <v>17</v>
      </c>
      <c r="U36" s="12" t="s">
        <v>18</v>
      </c>
      <c r="V36" s="20" t="s">
        <v>19</v>
      </c>
      <c r="W36" s="12"/>
      <c r="X36" s="13"/>
      <c r="Y36" s="21" t="s">
        <v>20</v>
      </c>
      <c r="Z36" s="21"/>
      <c r="AA36" s="21" t="s">
        <v>21</v>
      </c>
      <c r="AB36" s="21"/>
      <c r="AC36" s="21" t="s">
        <v>22</v>
      </c>
      <c r="AD36" s="21"/>
      <c r="AE36" s="21" t="s">
        <v>23</v>
      </c>
      <c r="AF36" s="21"/>
      <c r="AG36" s="21" t="s">
        <v>24</v>
      </c>
      <c r="AH36" s="21"/>
    </row>
    <row r="37" spans="4:36" ht="19.5">
      <c r="D37" s="22">
        <f aca="true" t="shared" si="0" ref="D37:D61">IF(Y37="","",Y37)</f>
        <v>120</v>
      </c>
      <c r="E37" s="22">
        <f aca="true" t="shared" si="1" ref="E37:E61">IF(AA37="","",AA37+D37)</f>
        <v>255</v>
      </c>
      <c r="F37" s="22">
        <f aca="true" t="shared" si="2" ref="F37:F61">IF(AC37="","",AC37+E37)</f>
        <v>385</v>
      </c>
      <c r="G37" s="22">
        <f aca="true" t="shared" si="3" ref="G37:G61">IF(AE37="","",AE37+F37)</f>
        <v>535</v>
      </c>
      <c r="H37" s="22">
        <f aca="true" t="shared" si="4" ref="H37:H61">IF(AG37="","",AG37+G37)</f>
        <v>675</v>
      </c>
      <c r="J37" s="9">
        <f aca="true" t="shared" si="5" ref="J37:J61">IF(D37="","",IF(D37=0,"nc",IF(COUNTBLANK(D$37:D$61)&gt;0,"",RANK(D37,$D$37:$D$61))))</f>
        <v>7</v>
      </c>
      <c r="K37" s="23">
        <f aca="true" t="shared" si="6" ref="K37:K61">IF(E37="","",IF(E37=0,"nc",IF(COUNTBLANK(E$37:E$61)&gt;0,"",RANK(E37,$E$37:$E$61))))</f>
        <v>5</v>
      </c>
      <c r="L37" s="8">
        <f aca="true" t="shared" si="7" ref="L37:L61">IF(F37="","",IF(F37=0,"nc",IF(COUNTBLANK(F$37:F$61)&gt;0,"",RANK(F37,$F$37:$F$61))))</f>
        <v>4</v>
      </c>
      <c r="M37" s="7">
        <f aca="true" t="shared" si="8" ref="M37:M61">IF(G37="","",IF(G37=0,"nc",IF(COUNTBLANK(G$37:G$61)&gt;0,"",RANK(G37,$G$37:$G$61))))</f>
        <v>3</v>
      </c>
      <c r="N37" s="9">
        <f>IF(H37="","",IF(H37=0,"nc",IF(COUNTBLANK(H$37:H$61)&gt;0,"",RANK(H37,$H$37:$H$61))))</f>
        <v>1</v>
      </c>
      <c r="O37" s="24" t="s">
        <v>25</v>
      </c>
      <c r="P37" s="9" t="s">
        <v>26</v>
      </c>
      <c r="Q37" s="9" t="s">
        <v>27</v>
      </c>
      <c r="R37" s="25"/>
      <c r="S37" s="25"/>
      <c r="T37" s="25"/>
      <c r="U37" s="25"/>
      <c r="V37" s="25"/>
      <c r="W37" s="26" t="s">
        <v>28</v>
      </c>
      <c r="X37" s="27">
        <f aca="true" t="shared" si="9" ref="X37:X61">IF(Y37=0,0,Y37)+IF(AA37=0,0,AA37)+IF(AC37=0,0,AC37)+IF(AE37=0,0,AE37)+IF(AG37=0,0,AG37)</f>
        <v>675</v>
      </c>
      <c r="Y37" s="22">
        <v>120</v>
      </c>
      <c r="Z37" s="28">
        <f aca="true" t="shared" si="10" ref="Z37:Z61">IF(Y37="","",VLOOKUP(Y37,$A$3:$B$70,2,FALSE))</f>
        <v>7</v>
      </c>
      <c r="AA37" s="22">
        <v>135</v>
      </c>
      <c r="AB37" s="29">
        <f aca="true" t="shared" si="11" ref="AB37:AB61">IF(AA37="","",VLOOKUP(AA37,$A$3:$B$70,2,FALSE))</f>
        <v>4</v>
      </c>
      <c r="AC37" s="22">
        <v>130</v>
      </c>
      <c r="AD37" s="30">
        <f aca="true" t="shared" si="12" ref="AD37:AD61">IF(AC37="","",VLOOKUP(AC37,$A$3:$B$70,2,FALSE))</f>
        <v>5</v>
      </c>
      <c r="AE37" s="22">
        <v>150</v>
      </c>
      <c r="AF37" s="31">
        <f aca="true" t="shared" si="13" ref="AF37:AF61">IF(AE37="","",VLOOKUP(AE37,$A$3:$B$70,2,FALSE))</f>
        <v>1</v>
      </c>
      <c r="AG37" s="22">
        <v>140</v>
      </c>
      <c r="AH37" s="28">
        <f aca="true" t="shared" si="14" ref="AH37:AH61">IF(AG37="","",VLOOKUP(AG37,$A$3:$B$70,2,FALSE))</f>
        <v>3</v>
      </c>
      <c r="AJ37" s="32"/>
    </row>
    <row r="38" spans="4:34" ht="19.5">
      <c r="D38" s="22">
        <f t="shared" si="0"/>
        <v>115</v>
      </c>
      <c r="E38" s="22">
        <f t="shared" si="1"/>
        <v>265</v>
      </c>
      <c r="F38" s="22">
        <f t="shared" si="2"/>
        <v>400</v>
      </c>
      <c r="G38" s="22">
        <f t="shared" si="3"/>
        <v>520</v>
      </c>
      <c r="H38" s="22">
        <f t="shared" si="4"/>
        <v>670</v>
      </c>
      <c r="J38" s="9">
        <f t="shared" si="5"/>
        <v>8</v>
      </c>
      <c r="K38" s="7">
        <f t="shared" si="6"/>
        <v>3</v>
      </c>
      <c r="L38" s="7">
        <f t="shared" si="7"/>
        <v>3</v>
      </c>
      <c r="M38" s="8">
        <f t="shared" si="8"/>
        <v>4</v>
      </c>
      <c r="N38" s="9">
        <f>IF(H38="","",IF(H38=0,"nc",IF(COUNTBLANK(H$37:H$61)&gt;0,"",RANK(H38,$H$37:$H$61))))</f>
        <v>2</v>
      </c>
      <c r="O38" s="24" t="s">
        <v>29</v>
      </c>
      <c r="P38" s="9" t="s">
        <v>30</v>
      </c>
      <c r="Q38" s="9" t="s">
        <v>31</v>
      </c>
      <c r="R38" s="25"/>
      <c r="S38" s="25"/>
      <c r="T38" s="25"/>
      <c r="U38" s="25"/>
      <c r="V38" s="25"/>
      <c r="W38" s="26" t="s">
        <v>32</v>
      </c>
      <c r="X38" s="27">
        <f t="shared" si="9"/>
        <v>670</v>
      </c>
      <c r="Y38" s="22">
        <v>115</v>
      </c>
      <c r="Z38" s="28">
        <f t="shared" si="10"/>
        <v>8</v>
      </c>
      <c r="AA38" s="22">
        <v>150</v>
      </c>
      <c r="AB38" s="31">
        <f t="shared" si="11"/>
        <v>1</v>
      </c>
      <c r="AC38" s="22">
        <v>135</v>
      </c>
      <c r="AD38" s="29">
        <f t="shared" si="12"/>
        <v>4</v>
      </c>
      <c r="AE38" s="22">
        <v>120</v>
      </c>
      <c r="AF38" s="28">
        <f t="shared" si="13"/>
        <v>7</v>
      </c>
      <c r="AG38" s="22">
        <v>150</v>
      </c>
      <c r="AH38" s="28">
        <f t="shared" si="14"/>
        <v>1</v>
      </c>
    </row>
    <row r="39" spans="4:34" ht="19.5">
      <c r="D39" s="22">
        <f t="shared" si="0"/>
        <v>145</v>
      </c>
      <c r="E39" s="22">
        <f t="shared" si="1"/>
        <v>270</v>
      </c>
      <c r="F39" s="22">
        <f t="shared" si="2"/>
        <v>415</v>
      </c>
      <c r="G39" s="22">
        <f t="shared" si="3"/>
        <v>550</v>
      </c>
      <c r="H39" s="22">
        <f t="shared" si="4"/>
        <v>670</v>
      </c>
      <c r="J39" s="6">
        <f t="shared" si="5"/>
        <v>2</v>
      </c>
      <c r="K39" s="6">
        <f t="shared" si="6"/>
        <v>2</v>
      </c>
      <c r="L39" s="6">
        <f t="shared" si="7"/>
        <v>2</v>
      </c>
      <c r="M39" s="6">
        <f t="shared" si="8"/>
        <v>2</v>
      </c>
      <c r="N39" s="9">
        <v>3</v>
      </c>
      <c r="O39" s="24" t="s">
        <v>33</v>
      </c>
      <c r="P39" s="9" t="s">
        <v>34</v>
      </c>
      <c r="Q39" s="9" t="s">
        <v>35</v>
      </c>
      <c r="R39" s="25"/>
      <c r="S39" s="25"/>
      <c r="T39" s="25"/>
      <c r="U39" s="25"/>
      <c r="V39" s="25"/>
      <c r="W39" s="26" t="s">
        <v>36</v>
      </c>
      <c r="X39" s="27">
        <f t="shared" si="9"/>
        <v>670</v>
      </c>
      <c r="Y39" s="22">
        <v>145</v>
      </c>
      <c r="Z39" s="33">
        <f t="shared" si="10"/>
        <v>2</v>
      </c>
      <c r="AA39" s="22">
        <v>125</v>
      </c>
      <c r="AB39" s="28">
        <f t="shared" si="11"/>
        <v>6</v>
      </c>
      <c r="AC39" s="22">
        <v>145</v>
      </c>
      <c r="AD39" s="33">
        <f t="shared" si="12"/>
        <v>2</v>
      </c>
      <c r="AE39" s="22">
        <v>135</v>
      </c>
      <c r="AF39" s="29">
        <f t="shared" si="13"/>
        <v>4</v>
      </c>
      <c r="AG39" s="22">
        <v>120</v>
      </c>
      <c r="AH39" s="28">
        <f t="shared" si="14"/>
        <v>7</v>
      </c>
    </row>
    <row r="40" spans="4:34" ht="19.5">
      <c r="D40" s="22">
        <f t="shared" si="0"/>
        <v>130</v>
      </c>
      <c r="E40" s="22">
        <f t="shared" si="1"/>
        <v>275</v>
      </c>
      <c r="F40" s="22">
        <f t="shared" si="2"/>
        <v>425</v>
      </c>
      <c r="G40" s="22">
        <f t="shared" si="3"/>
        <v>555</v>
      </c>
      <c r="H40" s="22">
        <f t="shared" si="4"/>
        <v>655</v>
      </c>
      <c r="J40" s="23">
        <f t="shared" si="5"/>
        <v>5</v>
      </c>
      <c r="K40" s="25">
        <f t="shared" si="6"/>
        <v>1</v>
      </c>
      <c r="L40" s="25">
        <f t="shared" si="7"/>
        <v>1</v>
      </c>
      <c r="M40" s="25">
        <f t="shared" si="8"/>
        <v>1</v>
      </c>
      <c r="N40" s="9">
        <f aca="true" t="shared" si="15" ref="N40:N61">IF(H40="","",IF(H40=0,"nc",IF(COUNTBLANK(H$37:H$61)&gt;0,"",RANK(H40,$H$37:$H$61))))</f>
        <v>4</v>
      </c>
      <c r="O40" s="24" t="s">
        <v>37</v>
      </c>
      <c r="P40" s="9" t="s">
        <v>38</v>
      </c>
      <c r="Q40" s="9" t="s">
        <v>27</v>
      </c>
      <c r="R40" s="25"/>
      <c r="S40" s="25"/>
      <c r="T40" s="25"/>
      <c r="U40" s="25"/>
      <c r="V40" s="25"/>
      <c r="W40" s="26" t="s">
        <v>39</v>
      </c>
      <c r="X40" s="27">
        <f t="shared" si="9"/>
        <v>655</v>
      </c>
      <c r="Y40" s="22">
        <v>130</v>
      </c>
      <c r="Z40" s="30">
        <f t="shared" si="10"/>
        <v>5</v>
      </c>
      <c r="AA40" s="22">
        <v>145</v>
      </c>
      <c r="AB40" s="33">
        <f t="shared" si="11"/>
        <v>2</v>
      </c>
      <c r="AC40" s="22">
        <v>150</v>
      </c>
      <c r="AD40" s="31">
        <f t="shared" si="12"/>
        <v>1</v>
      </c>
      <c r="AE40" s="22">
        <v>130</v>
      </c>
      <c r="AF40" s="30">
        <f t="shared" si="13"/>
        <v>5</v>
      </c>
      <c r="AG40" s="22">
        <v>100</v>
      </c>
      <c r="AH40" s="28">
        <f t="shared" si="14"/>
        <v>11</v>
      </c>
    </row>
    <row r="41" spans="4:34" ht="19.5">
      <c r="D41" s="22">
        <f t="shared" si="0"/>
        <v>125</v>
      </c>
      <c r="E41" s="22">
        <f t="shared" si="1"/>
        <v>265</v>
      </c>
      <c r="F41" s="22">
        <f t="shared" si="2"/>
        <v>385</v>
      </c>
      <c r="G41" s="22">
        <f t="shared" si="3"/>
        <v>500</v>
      </c>
      <c r="H41" s="22">
        <f t="shared" si="4"/>
        <v>645</v>
      </c>
      <c r="J41" s="9">
        <f t="shared" si="5"/>
        <v>6</v>
      </c>
      <c r="K41" s="7">
        <f t="shared" si="6"/>
        <v>3</v>
      </c>
      <c r="L41" s="8">
        <f t="shared" si="7"/>
        <v>4</v>
      </c>
      <c r="M41" s="23">
        <f t="shared" si="8"/>
        <v>5</v>
      </c>
      <c r="N41" s="9">
        <f t="shared" si="15"/>
        <v>5</v>
      </c>
      <c r="O41" s="24" t="s">
        <v>40</v>
      </c>
      <c r="P41" s="9" t="s">
        <v>41</v>
      </c>
      <c r="Q41" s="9" t="s">
        <v>42</v>
      </c>
      <c r="R41" s="25"/>
      <c r="S41" s="25"/>
      <c r="T41" s="25"/>
      <c r="U41" s="25"/>
      <c r="V41" s="25"/>
      <c r="W41" s="26" t="s">
        <v>43</v>
      </c>
      <c r="X41" s="27">
        <f t="shared" si="9"/>
        <v>645</v>
      </c>
      <c r="Y41" s="22">
        <v>125</v>
      </c>
      <c r="Z41" s="28">
        <f t="shared" si="10"/>
        <v>6</v>
      </c>
      <c r="AA41" s="22">
        <v>140</v>
      </c>
      <c r="AB41" s="34">
        <f t="shared" si="11"/>
        <v>3</v>
      </c>
      <c r="AC41" s="22">
        <v>120</v>
      </c>
      <c r="AD41" s="28">
        <f t="shared" si="12"/>
        <v>7</v>
      </c>
      <c r="AE41" s="22">
        <v>115</v>
      </c>
      <c r="AF41" s="28">
        <f t="shared" si="13"/>
        <v>8</v>
      </c>
      <c r="AG41" s="22">
        <v>145</v>
      </c>
      <c r="AH41" s="28">
        <f t="shared" si="14"/>
        <v>2</v>
      </c>
    </row>
    <row r="42" spans="4:34" ht="19.5">
      <c r="D42" s="22">
        <f t="shared" si="0"/>
        <v>150</v>
      </c>
      <c r="E42" s="22">
        <f t="shared" si="1"/>
        <v>235</v>
      </c>
      <c r="F42" s="22">
        <f t="shared" si="2"/>
        <v>375</v>
      </c>
      <c r="G42" s="22">
        <f t="shared" si="3"/>
        <v>500</v>
      </c>
      <c r="H42" s="22">
        <f t="shared" si="4"/>
        <v>635</v>
      </c>
      <c r="J42" s="25">
        <f t="shared" si="5"/>
        <v>1</v>
      </c>
      <c r="K42" s="9">
        <f t="shared" si="6"/>
        <v>7</v>
      </c>
      <c r="L42" s="9">
        <f t="shared" si="7"/>
        <v>6</v>
      </c>
      <c r="M42" s="9">
        <f t="shared" si="8"/>
        <v>5</v>
      </c>
      <c r="N42" s="9">
        <f t="shared" si="15"/>
        <v>6</v>
      </c>
      <c r="O42" s="24" t="s">
        <v>44</v>
      </c>
      <c r="P42" s="9" t="s">
        <v>45</v>
      </c>
      <c r="Q42" s="9" t="s">
        <v>42</v>
      </c>
      <c r="R42" s="25"/>
      <c r="S42" s="25"/>
      <c r="T42" s="25"/>
      <c r="U42" s="25"/>
      <c r="V42" s="25"/>
      <c r="W42" s="26" t="s">
        <v>46</v>
      </c>
      <c r="X42" s="27">
        <f t="shared" si="9"/>
        <v>635</v>
      </c>
      <c r="Y42" s="22">
        <v>150</v>
      </c>
      <c r="Z42" s="31">
        <f t="shared" si="10"/>
        <v>1</v>
      </c>
      <c r="AA42" s="22">
        <v>85</v>
      </c>
      <c r="AB42" s="28">
        <f t="shared" si="11"/>
        <v>14</v>
      </c>
      <c r="AC42" s="22">
        <v>140</v>
      </c>
      <c r="AD42" s="34">
        <f t="shared" si="12"/>
        <v>3</v>
      </c>
      <c r="AE42" s="22">
        <v>125</v>
      </c>
      <c r="AF42" s="28">
        <f t="shared" si="13"/>
        <v>6</v>
      </c>
      <c r="AG42" s="22">
        <v>135</v>
      </c>
      <c r="AH42" s="28">
        <f t="shared" si="14"/>
        <v>4</v>
      </c>
    </row>
    <row r="43" spans="4:34" ht="19.5">
      <c r="D43" s="22">
        <f t="shared" si="0"/>
        <v>105</v>
      </c>
      <c r="E43" s="22">
        <f t="shared" si="1"/>
        <v>235</v>
      </c>
      <c r="F43" s="22">
        <f t="shared" si="2"/>
        <v>340</v>
      </c>
      <c r="G43" s="22">
        <f t="shared" si="3"/>
        <v>480</v>
      </c>
      <c r="H43" s="22">
        <f t="shared" si="4"/>
        <v>480</v>
      </c>
      <c r="J43" s="9">
        <f t="shared" si="5"/>
        <v>10</v>
      </c>
      <c r="K43" s="9">
        <f t="shared" si="6"/>
        <v>7</v>
      </c>
      <c r="L43" s="9">
        <f t="shared" si="7"/>
        <v>8</v>
      </c>
      <c r="M43" s="9">
        <f t="shared" si="8"/>
        <v>7</v>
      </c>
      <c r="N43" s="9">
        <f t="shared" si="15"/>
        <v>7</v>
      </c>
      <c r="O43" s="24" t="s">
        <v>47</v>
      </c>
      <c r="P43" s="9" t="s">
        <v>48</v>
      </c>
      <c r="Q43" s="9" t="s">
        <v>35</v>
      </c>
      <c r="R43" s="25"/>
      <c r="S43" s="25"/>
      <c r="T43" s="25"/>
      <c r="U43" s="25"/>
      <c r="V43" s="25"/>
      <c r="W43" s="26" t="s">
        <v>49</v>
      </c>
      <c r="X43" s="27">
        <f t="shared" si="9"/>
        <v>480</v>
      </c>
      <c r="Y43" s="22">
        <v>105</v>
      </c>
      <c r="Z43" s="28">
        <f t="shared" si="10"/>
        <v>10</v>
      </c>
      <c r="AA43" s="22">
        <v>130</v>
      </c>
      <c r="AB43" s="30">
        <f t="shared" si="11"/>
        <v>5</v>
      </c>
      <c r="AC43" s="22">
        <v>105</v>
      </c>
      <c r="AD43" s="28">
        <f t="shared" si="12"/>
        <v>10</v>
      </c>
      <c r="AE43" s="22">
        <v>140</v>
      </c>
      <c r="AF43" s="34">
        <f t="shared" si="13"/>
        <v>3</v>
      </c>
      <c r="AG43" s="22">
        <v>0</v>
      </c>
      <c r="AH43" s="28" t="str">
        <f t="shared" si="14"/>
        <v>nc</v>
      </c>
    </row>
    <row r="44" spans="4:34" ht="19.5">
      <c r="D44" s="22">
        <f t="shared" si="0"/>
        <v>85</v>
      </c>
      <c r="E44" s="22">
        <f t="shared" si="1"/>
        <v>150</v>
      </c>
      <c r="F44" s="22">
        <f t="shared" si="2"/>
        <v>215</v>
      </c>
      <c r="G44" s="22">
        <f t="shared" si="3"/>
        <v>325</v>
      </c>
      <c r="H44" s="22">
        <f t="shared" si="4"/>
        <v>455</v>
      </c>
      <c r="J44" s="9">
        <f t="shared" si="5"/>
        <v>14</v>
      </c>
      <c r="K44" s="9">
        <f t="shared" si="6"/>
        <v>15</v>
      </c>
      <c r="L44" s="9">
        <f t="shared" si="7"/>
        <v>15</v>
      </c>
      <c r="M44" s="9">
        <f t="shared" si="8"/>
        <v>11</v>
      </c>
      <c r="N44" s="9">
        <f t="shared" si="15"/>
        <v>8</v>
      </c>
      <c r="O44" s="24" t="s">
        <v>50</v>
      </c>
      <c r="P44" s="9" t="s">
        <v>51</v>
      </c>
      <c r="Q44" s="9" t="s">
        <v>27</v>
      </c>
      <c r="R44" s="25"/>
      <c r="S44" s="25"/>
      <c r="T44" s="25"/>
      <c r="U44" s="25"/>
      <c r="V44" s="25"/>
      <c r="W44" s="26" t="s">
        <v>52</v>
      </c>
      <c r="X44" s="27">
        <f t="shared" si="9"/>
        <v>455</v>
      </c>
      <c r="Y44" s="22">
        <v>85</v>
      </c>
      <c r="Z44" s="28">
        <f t="shared" si="10"/>
        <v>14</v>
      </c>
      <c r="AA44" s="22">
        <v>65</v>
      </c>
      <c r="AB44" s="28">
        <f t="shared" si="11"/>
        <v>18</v>
      </c>
      <c r="AC44" s="22">
        <v>65</v>
      </c>
      <c r="AD44" s="28">
        <f t="shared" si="12"/>
        <v>18</v>
      </c>
      <c r="AE44" s="22">
        <v>110</v>
      </c>
      <c r="AF44" s="28">
        <f t="shared" si="13"/>
        <v>9</v>
      </c>
      <c r="AG44" s="22">
        <v>130</v>
      </c>
      <c r="AH44" s="28">
        <f t="shared" si="14"/>
        <v>5</v>
      </c>
    </row>
    <row r="45" spans="4:34" ht="19.5">
      <c r="D45" s="22">
        <f t="shared" si="0"/>
        <v>95</v>
      </c>
      <c r="E45" s="22">
        <f t="shared" si="1"/>
        <v>95</v>
      </c>
      <c r="F45" s="22">
        <f t="shared" si="2"/>
        <v>210</v>
      </c>
      <c r="G45" s="22">
        <f t="shared" si="3"/>
        <v>315</v>
      </c>
      <c r="H45" s="22">
        <f t="shared" si="4"/>
        <v>430</v>
      </c>
      <c r="J45" s="9">
        <f t="shared" si="5"/>
        <v>12</v>
      </c>
      <c r="K45" s="9">
        <f t="shared" si="6"/>
        <v>19</v>
      </c>
      <c r="L45" s="9">
        <f t="shared" si="7"/>
        <v>16</v>
      </c>
      <c r="M45" s="9">
        <f t="shared" si="8"/>
        <v>12</v>
      </c>
      <c r="N45" s="9">
        <f t="shared" si="15"/>
        <v>9</v>
      </c>
      <c r="O45" s="24" t="s">
        <v>53</v>
      </c>
      <c r="P45" s="9" t="s">
        <v>54</v>
      </c>
      <c r="Q45" s="9" t="s">
        <v>31</v>
      </c>
      <c r="R45" s="25"/>
      <c r="S45" s="25"/>
      <c r="T45" s="25"/>
      <c r="U45" s="25"/>
      <c r="V45" s="25"/>
      <c r="W45" s="26" t="s">
        <v>55</v>
      </c>
      <c r="X45" s="27">
        <f t="shared" si="9"/>
        <v>430</v>
      </c>
      <c r="Y45" s="22">
        <v>95</v>
      </c>
      <c r="Z45" s="28">
        <f t="shared" si="10"/>
        <v>12</v>
      </c>
      <c r="AA45" s="22">
        <v>0</v>
      </c>
      <c r="AB45" s="28" t="str">
        <f t="shared" si="11"/>
        <v>nc</v>
      </c>
      <c r="AC45" s="22">
        <v>115</v>
      </c>
      <c r="AD45" s="28">
        <f t="shared" si="12"/>
        <v>8</v>
      </c>
      <c r="AE45" s="22">
        <v>105</v>
      </c>
      <c r="AF45" s="28">
        <f t="shared" si="13"/>
        <v>10</v>
      </c>
      <c r="AG45" s="22">
        <v>115</v>
      </c>
      <c r="AH45" s="28">
        <f t="shared" si="14"/>
        <v>8</v>
      </c>
    </row>
    <row r="46" spans="4:34" ht="19.5">
      <c r="D46" s="22">
        <f t="shared" si="0"/>
        <v>75</v>
      </c>
      <c r="E46" s="22">
        <f t="shared" si="1"/>
        <v>170</v>
      </c>
      <c r="F46" s="22">
        <f t="shared" si="2"/>
        <v>245</v>
      </c>
      <c r="G46" s="22">
        <f t="shared" si="3"/>
        <v>335</v>
      </c>
      <c r="H46" s="22">
        <f t="shared" si="4"/>
        <v>420</v>
      </c>
      <c r="J46" s="9">
        <f t="shared" si="5"/>
        <v>16</v>
      </c>
      <c r="K46" s="9">
        <f t="shared" si="6"/>
        <v>12</v>
      </c>
      <c r="L46" s="9">
        <f t="shared" si="7"/>
        <v>12</v>
      </c>
      <c r="M46" s="9">
        <f t="shared" si="8"/>
        <v>10</v>
      </c>
      <c r="N46" s="9">
        <f t="shared" si="15"/>
        <v>10</v>
      </c>
      <c r="O46" s="24" t="s">
        <v>56</v>
      </c>
      <c r="P46" s="9" t="s">
        <v>57</v>
      </c>
      <c r="Q46" s="9" t="s">
        <v>27</v>
      </c>
      <c r="R46" s="25"/>
      <c r="S46" s="25"/>
      <c r="T46" s="25"/>
      <c r="U46" s="25"/>
      <c r="V46" s="25"/>
      <c r="W46" s="26" t="s">
        <v>58</v>
      </c>
      <c r="X46" s="27">
        <f t="shared" si="9"/>
        <v>420</v>
      </c>
      <c r="Y46" s="22">
        <v>75</v>
      </c>
      <c r="Z46" s="28">
        <f t="shared" si="10"/>
        <v>16</v>
      </c>
      <c r="AA46" s="22">
        <v>95</v>
      </c>
      <c r="AB46" s="28">
        <f t="shared" si="11"/>
        <v>12</v>
      </c>
      <c r="AC46" s="22">
        <v>75</v>
      </c>
      <c r="AD46" s="28">
        <f t="shared" si="12"/>
        <v>16</v>
      </c>
      <c r="AE46" s="22">
        <v>90</v>
      </c>
      <c r="AF46" s="28">
        <f t="shared" si="13"/>
        <v>13</v>
      </c>
      <c r="AG46" s="22">
        <v>85</v>
      </c>
      <c r="AH46" s="28">
        <f t="shared" si="14"/>
        <v>14</v>
      </c>
    </row>
    <row r="47" spans="4:34" ht="19.5">
      <c r="D47" s="22">
        <f t="shared" si="0"/>
        <v>140</v>
      </c>
      <c r="E47" s="22">
        <f t="shared" si="1"/>
        <v>140</v>
      </c>
      <c r="F47" s="22">
        <f t="shared" si="2"/>
        <v>250</v>
      </c>
      <c r="G47" s="22">
        <f t="shared" si="3"/>
        <v>395</v>
      </c>
      <c r="H47" s="22">
        <f t="shared" si="4"/>
        <v>395</v>
      </c>
      <c r="J47" s="7">
        <f t="shared" si="5"/>
        <v>3</v>
      </c>
      <c r="K47" s="9">
        <f t="shared" si="6"/>
        <v>16</v>
      </c>
      <c r="L47" s="9">
        <f t="shared" si="7"/>
        <v>11</v>
      </c>
      <c r="M47" s="9">
        <f t="shared" si="8"/>
        <v>8</v>
      </c>
      <c r="N47" s="9">
        <f t="shared" si="15"/>
        <v>11</v>
      </c>
      <c r="O47" s="24" t="s">
        <v>59</v>
      </c>
      <c r="P47" s="9" t="s">
        <v>60</v>
      </c>
      <c r="Q47" s="9" t="s">
        <v>35</v>
      </c>
      <c r="R47" s="25"/>
      <c r="S47" s="25"/>
      <c r="T47" s="25"/>
      <c r="U47" s="25"/>
      <c r="V47" s="25"/>
      <c r="W47" s="26" t="s">
        <v>61</v>
      </c>
      <c r="X47" s="27">
        <f t="shared" si="9"/>
        <v>395</v>
      </c>
      <c r="Y47" s="22">
        <v>140</v>
      </c>
      <c r="Z47" s="34">
        <f t="shared" si="10"/>
        <v>3</v>
      </c>
      <c r="AA47" s="22">
        <v>0</v>
      </c>
      <c r="AB47" s="28" t="str">
        <f t="shared" si="11"/>
        <v>nc</v>
      </c>
      <c r="AC47" s="22">
        <v>110</v>
      </c>
      <c r="AD47" s="28">
        <f t="shared" si="12"/>
        <v>9</v>
      </c>
      <c r="AE47" s="22">
        <v>145</v>
      </c>
      <c r="AF47" s="33">
        <f t="shared" si="13"/>
        <v>2</v>
      </c>
      <c r="AG47" s="22">
        <v>0</v>
      </c>
      <c r="AH47" s="28" t="str">
        <f t="shared" si="14"/>
        <v>nc</v>
      </c>
    </row>
    <row r="48" spans="4:34" ht="19.5">
      <c r="D48" s="22">
        <f t="shared" si="0"/>
        <v>80</v>
      </c>
      <c r="E48" s="22">
        <f t="shared" si="1"/>
        <v>155</v>
      </c>
      <c r="F48" s="22">
        <f t="shared" si="2"/>
        <v>155</v>
      </c>
      <c r="G48" s="22">
        <f t="shared" si="3"/>
        <v>250</v>
      </c>
      <c r="H48" s="22">
        <f t="shared" si="4"/>
        <v>355</v>
      </c>
      <c r="J48" s="9">
        <f t="shared" si="5"/>
        <v>15</v>
      </c>
      <c r="K48" s="9">
        <f t="shared" si="6"/>
        <v>14</v>
      </c>
      <c r="L48" s="9">
        <f t="shared" si="7"/>
        <v>21</v>
      </c>
      <c r="M48" s="9">
        <f t="shared" si="8"/>
        <v>16</v>
      </c>
      <c r="N48" s="9">
        <f t="shared" si="15"/>
        <v>12</v>
      </c>
      <c r="O48" s="24" t="s">
        <v>62</v>
      </c>
      <c r="P48" s="9" t="s">
        <v>63</v>
      </c>
      <c r="Q48" s="9" t="s">
        <v>31</v>
      </c>
      <c r="R48" s="25"/>
      <c r="S48" s="25"/>
      <c r="T48" s="25"/>
      <c r="U48" s="25"/>
      <c r="V48" s="25"/>
      <c r="W48" s="26" t="s">
        <v>64</v>
      </c>
      <c r="X48" s="27">
        <f t="shared" si="9"/>
        <v>355</v>
      </c>
      <c r="Y48" s="22">
        <v>80</v>
      </c>
      <c r="Z48" s="28">
        <f t="shared" si="10"/>
        <v>15</v>
      </c>
      <c r="AA48" s="22">
        <v>75</v>
      </c>
      <c r="AB48" s="28">
        <f t="shared" si="11"/>
        <v>16</v>
      </c>
      <c r="AC48" s="22">
        <v>0</v>
      </c>
      <c r="AD48" s="28" t="str">
        <f t="shared" si="12"/>
        <v>nc</v>
      </c>
      <c r="AE48" s="22">
        <v>95</v>
      </c>
      <c r="AF48" s="28">
        <f t="shared" si="13"/>
        <v>12</v>
      </c>
      <c r="AG48" s="22">
        <v>105</v>
      </c>
      <c r="AH48" s="28">
        <f t="shared" si="14"/>
        <v>10</v>
      </c>
    </row>
    <row r="49" spans="4:34" ht="19.5">
      <c r="D49" s="22">
        <f t="shared" si="0"/>
        <v>0</v>
      </c>
      <c r="E49" s="22">
        <f t="shared" si="1"/>
        <v>90</v>
      </c>
      <c r="F49" s="22">
        <f t="shared" si="2"/>
        <v>160</v>
      </c>
      <c r="G49" s="22">
        <f t="shared" si="3"/>
        <v>260</v>
      </c>
      <c r="H49" s="22">
        <f t="shared" si="4"/>
        <v>350</v>
      </c>
      <c r="J49" s="9" t="str">
        <f t="shared" si="5"/>
        <v>nc</v>
      </c>
      <c r="K49" s="9">
        <f t="shared" si="6"/>
        <v>20</v>
      </c>
      <c r="L49" s="9">
        <f t="shared" si="7"/>
        <v>19</v>
      </c>
      <c r="M49" s="9">
        <f t="shared" si="8"/>
        <v>14</v>
      </c>
      <c r="N49" s="9">
        <f t="shared" si="15"/>
        <v>13</v>
      </c>
      <c r="O49" s="24" t="s">
        <v>65</v>
      </c>
      <c r="P49" s="9" t="s">
        <v>66</v>
      </c>
      <c r="Q49" s="9" t="s">
        <v>27</v>
      </c>
      <c r="R49" s="25"/>
      <c r="S49" s="25"/>
      <c r="T49" s="25"/>
      <c r="U49" s="25"/>
      <c r="V49" s="25"/>
      <c r="W49" s="26" t="s">
        <v>67</v>
      </c>
      <c r="X49" s="27">
        <f t="shared" si="9"/>
        <v>350</v>
      </c>
      <c r="Y49" s="22">
        <v>0</v>
      </c>
      <c r="Z49" s="28" t="str">
        <f t="shared" si="10"/>
        <v>nc</v>
      </c>
      <c r="AA49" s="22">
        <v>90</v>
      </c>
      <c r="AB49" s="28">
        <f t="shared" si="11"/>
        <v>13</v>
      </c>
      <c r="AC49" s="22">
        <v>70</v>
      </c>
      <c r="AD49" s="28">
        <f t="shared" si="12"/>
        <v>17</v>
      </c>
      <c r="AE49" s="22">
        <v>100</v>
      </c>
      <c r="AF49" s="28">
        <f t="shared" si="13"/>
        <v>11</v>
      </c>
      <c r="AG49" s="22">
        <v>90</v>
      </c>
      <c r="AH49" s="28">
        <f t="shared" si="14"/>
        <v>13</v>
      </c>
    </row>
    <row r="50" spans="4:34" ht="19.5">
      <c r="D50" s="22">
        <f t="shared" si="0"/>
        <v>110</v>
      </c>
      <c r="E50" s="22">
        <f t="shared" si="1"/>
        <v>225</v>
      </c>
      <c r="F50" s="22">
        <f t="shared" si="2"/>
        <v>350</v>
      </c>
      <c r="G50" s="22">
        <f t="shared" si="3"/>
        <v>350</v>
      </c>
      <c r="H50" s="22">
        <f t="shared" si="4"/>
        <v>350</v>
      </c>
      <c r="J50" s="9">
        <f t="shared" si="5"/>
        <v>9</v>
      </c>
      <c r="K50" s="9">
        <f t="shared" si="6"/>
        <v>9</v>
      </c>
      <c r="L50" s="9">
        <f t="shared" si="7"/>
        <v>7</v>
      </c>
      <c r="M50" s="9">
        <f t="shared" si="8"/>
        <v>9</v>
      </c>
      <c r="N50" s="9">
        <f t="shared" si="15"/>
        <v>13</v>
      </c>
      <c r="O50" s="24" t="s">
        <v>68</v>
      </c>
      <c r="P50" s="9" t="s">
        <v>69</v>
      </c>
      <c r="Q50" s="9" t="s">
        <v>42</v>
      </c>
      <c r="R50" s="25"/>
      <c r="S50" s="25"/>
      <c r="T50" s="25"/>
      <c r="U50" s="25"/>
      <c r="V50" s="25"/>
      <c r="W50" s="26" t="s">
        <v>70</v>
      </c>
      <c r="X50" s="27">
        <f t="shared" si="9"/>
        <v>350</v>
      </c>
      <c r="Y50" s="22">
        <v>110</v>
      </c>
      <c r="Z50" s="28">
        <f t="shared" si="10"/>
        <v>9</v>
      </c>
      <c r="AA50" s="22">
        <v>115</v>
      </c>
      <c r="AB50" s="28">
        <f t="shared" si="11"/>
        <v>8</v>
      </c>
      <c r="AC50" s="22">
        <v>125</v>
      </c>
      <c r="AD50" s="28">
        <f t="shared" si="12"/>
        <v>6</v>
      </c>
      <c r="AE50" s="22">
        <v>0</v>
      </c>
      <c r="AF50" s="28" t="str">
        <f t="shared" si="13"/>
        <v>nc</v>
      </c>
      <c r="AG50" s="22">
        <v>0</v>
      </c>
      <c r="AH50" s="28" t="str">
        <f t="shared" si="14"/>
        <v>nc</v>
      </c>
    </row>
    <row r="51" spans="4:34" ht="19.5">
      <c r="D51" s="22">
        <f t="shared" si="0"/>
        <v>100</v>
      </c>
      <c r="E51" s="22">
        <f t="shared" si="1"/>
        <v>180</v>
      </c>
      <c r="F51" s="22">
        <f t="shared" si="2"/>
        <v>235</v>
      </c>
      <c r="G51" s="22">
        <f t="shared" si="3"/>
        <v>235</v>
      </c>
      <c r="H51" s="22">
        <f t="shared" si="4"/>
        <v>345</v>
      </c>
      <c r="J51" s="9">
        <f t="shared" si="5"/>
        <v>11</v>
      </c>
      <c r="K51" s="9">
        <f t="shared" si="6"/>
        <v>11</v>
      </c>
      <c r="L51" s="9">
        <f t="shared" si="7"/>
        <v>13</v>
      </c>
      <c r="M51" s="9">
        <f t="shared" si="8"/>
        <v>17</v>
      </c>
      <c r="N51" s="9">
        <f t="shared" si="15"/>
        <v>15</v>
      </c>
      <c r="O51" s="24" t="s">
        <v>71</v>
      </c>
      <c r="P51" s="9" t="s">
        <v>72</v>
      </c>
      <c r="Q51" s="9" t="s">
        <v>31</v>
      </c>
      <c r="R51" s="25"/>
      <c r="S51" s="25"/>
      <c r="T51" s="25"/>
      <c r="U51" s="25"/>
      <c r="V51" s="25"/>
      <c r="W51" s="26" t="s">
        <v>73</v>
      </c>
      <c r="X51" s="27">
        <f t="shared" si="9"/>
        <v>345</v>
      </c>
      <c r="Y51" s="22">
        <v>100</v>
      </c>
      <c r="Z51" s="28">
        <f t="shared" si="10"/>
        <v>11</v>
      </c>
      <c r="AA51" s="22">
        <v>80</v>
      </c>
      <c r="AB51" s="28">
        <f t="shared" si="11"/>
        <v>15</v>
      </c>
      <c r="AC51" s="22">
        <v>55</v>
      </c>
      <c r="AD51" s="28">
        <f t="shared" si="12"/>
        <v>20</v>
      </c>
      <c r="AE51" s="22">
        <v>0</v>
      </c>
      <c r="AF51" s="28" t="str">
        <f t="shared" si="13"/>
        <v>nc</v>
      </c>
      <c r="AG51" s="22">
        <v>110</v>
      </c>
      <c r="AH51" s="28">
        <f t="shared" si="14"/>
        <v>9</v>
      </c>
    </row>
    <row r="52" spans="4:34" ht="19.5">
      <c r="D52" s="22">
        <f t="shared" si="0"/>
        <v>70</v>
      </c>
      <c r="E52" s="22">
        <f t="shared" si="1"/>
        <v>170</v>
      </c>
      <c r="F52" s="22">
        <f t="shared" si="2"/>
        <v>230</v>
      </c>
      <c r="G52" s="22">
        <f t="shared" si="3"/>
        <v>230</v>
      </c>
      <c r="H52" s="22">
        <f t="shared" si="4"/>
        <v>310</v>
      </c>
      <c r="J52" s="9">
        <f t="shared" si="5"/>
        <v>17</v>
      </c>
      <c r="K52" s="9">
        <f t="shared" si="6"/>
        <v>12</v>
      </c>
      <c r="L52" s="9">
        <f t="shared" si="7"/>
        <v>14</v>
      </c>
      <c r="M52" s="9">
        <f t="shared" si="8"/>
        <v>18</v>
      </c>
      <c r="N52" s="9">
        <f t="shared" si="15"/>
        <v>16</v>
      </c>
      <c r="O52" s="24" t="s">
        <v>74</v>
      </c>
      <c r="P52" s="9" t="s">
        <v>75</v>
      </c>
      <c r="Q52" s="9" t="s">
        <v>42</v>
      </c>
      <c r="R52" s="25"/>
      <c r="S52" s="25"/>
      <c r="T52" s="25"/>
      <c r="U52" s="25"/>
      <c r="V52" s="25"/>
      <c r="W52" s="26" t="s">
        <v>49</v>
      </c>
      <c r="X52" s="27">
        <f t="shared" si="9"/>
        <v>310</v>
      </c>
      <c r="Y52" s="22">
        <v>70</v>
      </c>
      <c r="Z52" s="28">
        <f t="shared" si="10"/>
        <v>17</v>
      </c>
      <c r="AA52" s="22">
        <v>100</v>
      </c>
      <c r="AB52" s="28">
        <f t="shared" si="11"/>
        <v>11</v>
      </c>
      <c r="AC52" s="22">
        <v>60</v>
      </c>
      <c r="AD52" s="28">
        <f t="shared" si="12"/>
        <v>19</v>
      </c>
      <c r="AE52" s="22">
        <v>0</v>
      </c>
      <c r="AF52" s="28" t="str">
        <f t="shared" si="13"/>
        <v>nc</v>
      </c>
      <c r="AG52" s="22">
        <v>80</v>
      </c>
      <c r="AH52" s="28">
        <f t="shared" si="14"/>
        <v>15</v>
      </c>
    </row>
    <row r="53" spans="4:34" ht="19.5">
      <c r="D53" s="22">
        <f t="shared" si="0"/>
        <v>0</v>
      </c>
      <c r="E53" s="22">
        <f t="shared" si="1"/>
        <v>110</v>
      </c>
      <c r="F53" s="22">
        <f t="shared" si="2"/>
        <v>195</v>
      </c>
      <c r="G53" s="22">
        <f t="shared" si="3"/>
        <v>195</v>
      </c>
      <c r="H53" s="22">
        <f t="shared" si="4"/>
        <v>290</v>
      </c>
      <c r="J53" s="9" t="str">
        <f t="shared" si="5"/>
        <v>nc</v>
      </c>
      <c r="K53" s="9">
        <f t="shared" si="6"/>
        <v>18</v>
      </c>
      <c r="L53" s="9">
        <f t="shared" si="7"/>
        <v>18</v>
      </c>
      <c r="M53" s="9">
        <f t="shared" si="8"/>
        <v>20</v>
      </c>
      <c r="N53" s="9">
        <f t="shared" si="15"/>
        <v>17</v>
      </c>
      <c r="O53" s="24" t="s">
        <v>76</v>
      </c>
      <c r="P53" s="9" t="s">
        <v>77</v>
      </c>
      <c r="Q53" s="9" t="s">
        <v>42</v>
      </c>
      <c r="R53" s="25"/>
      <c r="S53" s="25"/>
      <c r="T53" s="25"/>
      <c r="U53" s="25"/>
      <c r="V53" s="25"/>
      <c r="W53" s="26" t="s">
        <v>78</v>
      </c>
      <c r="X53" s="27">
        <f t="shared" si="9"/>
        <v>290</v>
      </c>
      <c r="Y53" s="22">
        <v>0</v>
      </c>
      <c r="Z53" s="28" t="str">
        <f t="shared" si="10"/>
        <v>nc</v>
      </c>
      <c r="AA53" s="22">
        <v>110</v>
      </c>
      <c r="AB53" s="28">
        <f t="shared" si="11"/>
        <v>9</v>
      </c>
      <c r="AC53" s="22">
        <v>85</v>
      </c>
      <c r="AD53" s="28">
        <f t="shared" si="12"/>
        <v>14</v>
      </c>
      <c r="AE53" s="22">
        <v>0</v>
      </c>
      <c r="AF53" s="28" t="str">
        <f t="shared" si="13"/>
        <v>nc</v>
      </c>
      <c r="AG53" s="22">
        <v>95</v>
      </c>
      <c r="AH53" s="28">
        <f t="shared" si="14"/>
        <v>12</v>
      </c>
    </row>
    <row r="54" spans="4:34" ht="19.5">
      <c r="D54" s="22">
        <f t="shared" si="0"/>
        <v>90</v>
      </c>
      <c r="E54" s="22">
        <f t="shared" si="1"/>
        <v>195</v>
      </c>
      <c r="F54" s="22">
        <f t="shared" si="2"/>
        <v>290</v>
      </c>
      <c r="G54" s="22">
        <f t="shared" si="3"/>
        <v>290</v>
      </c>
      <c r="H54" s="22">
        <f t="shared" si="4"/>
        <v>290</v>
      </c>
      <c r="J54" s="9">
        <f t="shared" si="5"/>
        <v>13</v>
      </c>
      <c r="K54" s="9">
        <f t="shared" si="6"/>
        <v>10</v>
      </c>
      <c r="L54" s="9">
        <f t="shared" si="7"/>
        <v>9</v>
      </c>
      <c r="M54" s="9">
        <f t="shared" si="8"/>
        <v>13</v>
      </c>
      <c r="N54" s="9">
        <f t="shared" si="15"/>
        <v>17</v>
      </c>
      <c r="O54" s="24" t="s">
        <v>79</v>
      </c>
      <c r="P54" s="9" t="s">
        <v>80</v>
      </c>
      <c r="Q54" s="9" t="s">
        <v>42</v>
      </c>
      <c r="R54" s="25"/>
      <c r="S54" s="25"/>
      <c r="T54" s="25"/>
      <c r="U54" s="25"/>
      <c r="V54" s="25"/>
      <c r="W54" s="26" t="s">
        <v>81</v>
      </c>
      <c r="X54" s="27">
        <f t="shared" si="9"/>
        <v>290</v>
      </c>
      <c r="Y54" s="22">
        <v>90</v>
      </c>
      <c r="Z54" s="28">
        <f t="shared" si="10"/>
        <v>13</v>
      </c>
      <c r="AA54" s="22">
        <v>105</v>
      </c>
      <c r="AB54" s="28">
        <f t="shared" si="11"/>
        <v>10</v>
      </c>
      <c r="AC54" s="22">
        <v>95</v>
      </c>
      <c r="AD54" s="28">
        <f t="shared" si="12"/>
        <v>12</v>
      </c>
      <c r="AE54" s="22">
        <v>0</v>
      </c>
      <c r="AF54" s="28" t="str">
        <f t="shared" si="13"/>
        <v>nc</v>
      </c>
      <c r="AG54" s="22">
        <v>0</v>
      </c>
      <c r="AH54" s="28" t="str">
        <f t="shared" si="14"/>
        <v>nc</v>
      </c>
    </row>
    <row r="55" spans="4:34" ht="19.5">
      <c r="D55" s="22">
        <f t="shared" si="0"/>
        <v>60</v>
      </c>
      <c r="E55" s="22">
        <f t="shared" si="1"/>
        <v>60</v>
      </c>
      <c r="F55" s="22">
        <f t="shared" si="2"/>
        <v>160</v>
      </c>
      <c r="G55" s="22">
        <f t="shared" si="3"/>
        <v>160</v>
      </c>
      <c r="H55" s="22">
        <f t="shared" si="4"/>
        <v>285</v>
      </c>
      <c r="J55" s="9">
        <f t="shared" si="5"/>
        <v>19</v>
      </c>
      <c r="K55" s="9">
        <f t="shared" si="6"/>
        <v>22</v>
      </c>
      <c r="L55" s="9">
        <f t="shared" si="7"/>
        <v>19</v>
      </c>
      <c r="M55" s="9">
        <f t="shared" si="8"/>
        <v>21</v>
      </c>
      <c r="N55" s="9">
        <f t="shared" si="15"/>
        <v>19</v>
      </c>
      <c r="O55" s="24" t="s">
        <v>82</v>
      </c>
      <c r="P55" s="9" t="s">
        <v>83</v>
      </c>
      <c r="Q55" s="9" t="s">
        <v>31</v>
      </c>
      <c r="R55" s="25"/>
      <c r="S55" s="25"/>
      <c r="T55" s="25"/>
      <c r="U55" s="25"/>
      <c r="V55" s="25"/>
      <c r="W55" s="26" t="s">
        <v>84</v>
      </c>
      <c r="X55" s="27">
        <f t="shared" si="9"/>
        <v>285</v>
      </c>
      <c r="Y55" s="22">
        <v>60</v>
      </c>
      <c r="Z55" s="28">
        <f t="shared" si="10"/>
        <v>19</v>
      </c>
      <c r="AA55" s="22">
        <v>0</v>
      </c>
      <c r="AB55" s="28" t="str">
        <f t="shared" si="11"/>
        <v>nc</v>
      </c>
      <c r="AC55" s="22">
        <v>100</v>
      </c>
      <c r="AD55" s="28">
        <f t="shared" si="12"/>
        <v>11</v>
      </c>
      <c r="AE55" s="22">
        <v>0</v>
      </c>
      <c r="AF55" s="28" t="str">
        <f t="shared" si="13"/>
        <v>nc</v>
      </c>
      <c r="AG55" s="22">
        <v>125</v>
      </c>
      <c r="AH55" s="28">
        <f t="shared" si="14"/>
        <v>6</v>
      </c>
    </row>
    <row r="56" spans="4:34" ht="19.5">
      <c r="D56" s="22">
        <f t="shared" si="0"/>
        <v>135</v>
      </c>
      <c r="E56" s="22">
        <f t="shared" si="1"/>
        <v>255</v>
      </c>
      <c r="F56" s="22">
        <f t="shared" si="2"/>
        <v>255</v>
      </c>
      <c r="G56" s="22">
        <f t="shared" si="3"/>
        <v>255</v>
      </c>
      <c r="H56" s="22">
        <f t="shared" si="4"/>
        <v>255</v>
      </c>
      <c r="J56" s="8">
        <f t="shared" si="5"/>
        <v>4</v>
      </c>
      <c r="K56" s="9">
        <f t="shared" si="6"/>
        <v>5</v>
      </c>
      <c r="L56" s="9">
        <f t="shared" si="7"/>
        <v>10</v>
      </c>
      <c r="M56" s="9">
        <f t="shared" si="8"/>
        <v>15</v>
      </c>
      <c r="N56" s="9">
        <f t="shared" si="15"/>
        <v>20</v>
      </c>
      <c r="O56" s="24" t="s">
        <v>85</v>
      </c>
      <c r="P56" s="9" t="s">
        <v>86</v>
      </c>
      <c r="Q56" s="9" t="s">
        <v>87</v>
      </c>
      <c r="R56" s="25"/>
      <c r="S56" s="25"/>
      <c r="T56" s="25"/>
      <c r="U56" s="25"/>
      <c r="V56" s="25"/>
      <c r="W56" s="26" t="s">
        <v>88</v>
      </c>
      <c r="X56" s="27">
        <f t="shared" si="9"/>
        <v>255</v>
      </c>
      <c r="Y56" s="22">
        <v>135</v>
      </c>
      <c r="Z56" s="29">
        <f t="shared" si="10"/>
        <v>4</v>
      </c>
      <c r="AA56" s="22">
        <v>120</v>
      </c>
      <c r="AB56" s="28">
        <f t="shared" si="11"/>
        <v>7</v>
      </c>
      <c r="AC56" s="22">
        <v>0</v>
      </c>
      <c r="AD56" s="28" t="str">
        <f t="shared" si="12"/>
        <v>nc</v>
      </c>
      <c r="AE56" s="22">
        <v>0</v>
      </c>
      <c r="AF56" s="28" t="str">
        <f t="shared" si="13"/>
        <v>nc</v>
      </c>
      <c r="AG56" s="22">
        <v>0</v>
      </c>
      <c r="AH56" s="28" t="str">
        <f t="shared" si="14"/>
        <v>nc</v>
      </c>
    </row>
    <row r="57" spans="4:34" ht="19.5">
      <c r="D57" s="22">
        <f t="shared" si="0"/>
        <v>50</v>
      </c>
      <c r="E57" s="22">
        <f t="shared" si="1"/>
        <v>120</v>
      </c>
      <c r="F57" s="22">
        <f t="shared" si="2"/>
        <v>210</v>
      </c>
      <c r="G57" s="22">
        <f t="shared" si="3"/>
        <v>210</v>
      </c>
      <c r="H57" s="22">
        <f t="shared" si="4"/>
        <v>210</v>
      </c>
      <c r="J57" s="9">
        <f t="shared" si="5"/>
        <v>21</v>
      </c>
      <c r="K57" s="9">
        <f t="shared" si="6"/>
        <v>17</v>
      </c>
      <c r="L57" s="9">
        <f t="shared" si="7"/>
        <v>16</v>
      </c>
      <c r="M57" s="9">
        <f t="shared" si="8"/>
        <v>19</v>
      </c>
      <c r="N57" s="9">
        <f t="shared" si="15"/>
        <v>21</v>
      </c>
      <c r="O57" s="24" t="s">
        <v>89</v>
      </c>
      <c r="P57" s="9" t="s">
        <v>90</v>
      </c>
      <c r="Q57" s="9" t="s">
        <v>31</v>
      </c>
      <c r="R57" s="25"/>
      <c r="S57" s="25"/>
      <c r="T57" s="25"/>
      <c r="U57" s="25"/>
      <c r="V57" s="25"/>
      <c r="W57" s="26" t="s">
        <v>91</v>
      </c>
      <c r="X57" s="27">
        <f t="shared" si="9"/>
        <v>210</v>
      </c>
      <c r="Y57" s="22">
        <v>50</v>
      </c>
      <c r="Z57" s="28">
        <f t="shared" si="10"/>
        <v>21</v>
      </c>
      <c r="AA57" s="22">
        <v>70</v>
      </c>
      <c r="AB57" s="28">
        <f t="shared" si="11"/>
        <v>17</v>
      </c>
      <c r="AC57" s="22">
        <v>90</v>
      </c>
      <c r="AD57" s="28">
        <f t="shared" si="12"/>
        <v>13</v>
      </c>
      <c r="AE57" s="22">
        <v>0</v>
      </c>
      <c r="AF57" s="28" t="str">
        <f t="shared" si="13"/>
        <v>nc</v>
      </c>
      <c r="AG57" s="22">
        <v>0</v>
      </c>
      <c r="AH57" s="28" t="str">
        <f t="shared" si="14"/>
        <v>nc</v>
      </c>
    </row>
    <row r="58" spans="4:34" ht="19.5">
      <c r="D58" s="22">
        <f t="shared" si="0"/>
        <v>65</v>
      </c>
      <c r="E58" s="22">
        <f t="shared" si="1"/>
        <v>65</v>
      </c>
      <c r="F58" s="22">
        <f t="shared" si="2"/>
        <v>145</v>
      </c>
      <c r="G58" s="22">
        <f t="shared" si="3"/>
        <v>145</v>
      </c>
      <c r="H58" s="22">
        <f t="shared" si="4"/>
        <v>145</v>
      </c>
      <c r="J58" s="9">
        <f t="shared" si="5"/>
        <v>18</v>
      </c>
      <c r="K58" s="9">
        <f t="shared" si="6"/>
        <v>21</v>
      </c>
      <c r="L58" s="9">
        <f t="shared" si="7"/>
        <v>22</v>
      </c>
      <c r="M58" s="9">
        <f t="shared" si="8"/>
        <v>22</v>
      </c>
      <c r="N58" s="9">
        <f t="shared" si="15"/>
        <v>22</v>
      </c>
      <c r="O58" s="24" t="s">
        <v>92</v>
      </c>
      <c r="P58" s="9" t="s">
        <v>93</v>
      </c>
      <c r="Q58" s="9" t="s">
        <v>27</v>
      </c>
      <c r="R58" s="25"/>
      <c r="S58" s="25"/>
      <c r="T58" s="25"/>
      <c r="U58" s="25"/>
      <c r="V58" s="25"/>
      <c r="W58" s="26" t="s">
        <v>94</v>
      </c>
      <c r="X58" s="27">
        <f t="shared" si="9"/>
        <v>145</v>
      </c>
      <c r="Y58" s="22">
        <v>65</v>
      </c>
      <c r="Z58" s="28">
        <f t="shared" si="10"/>
        <v>18</v>
      </c>
      <c r="AA58" s="22">
        <v>0</v>
      </c>
      <c r="AB58" s="28" t="str">
        <f t="shared" si="11"/>
        <v>nc</v>
      </c>
      <c r="AC58" s="22">
        <v>80</v>
      </c>
      <c r="AD58" s="28">
        <f t="shared" si="12"/>
        <v>15</v>
      </c>
      <c r="AE58" s="22">
        <v>0</v>
      </c>
      <c r="AF58" s="28" t="str">
        <f t="shared" si="13"/>
        <v>nc</v>
      </c>
      <c r="AG58" s="22">
        <v>0</v>
      </c>
      <c r="AH58" s="28" t="str">
        <f t="shared" si="14"/>
        <v>nc</v>
      </c>
    </row>
    <row r="59" spans="4:34" ht="19.5">
      <c r="D59" s="22">
        <f t="shared" si="0"/>
        <v>55</v>
      </c>
      <c r="E59" s="22">
        <f t="shared" si="1"/>
        <v>55</v>
      </c>
      <c r="F59" s="22">
        <f t="shared" si="2"/>
        <v>55</v>
      </c>
      <c r="G59" s="22">
        <f t="shared" si="3"/>
        <v>55</v>
      </c>
      <c r="H59" s="22">
        <f t="shared" si="4"/>
        <v>130</v>
      </c>
      <c r="J59" s="9">
        <f t="shared" si="5"/>
        <v>20</v>
      </c>
      <c r="K59" s="9">
        <f t="shared" si="6"/>
        <v>23</v>
      </c>
      <c r="L59" s="9">
        <f t="shared" si="7"/>
        <v>23</v>
      </c>
      <c r="M59" s="9">
        <f t="shared" si="8"/>
        <v>23</v>
      </c>
      <c r="N59" s="9">
        <f t="shared" si="15"/>
        <v>23</v>
      </c>
      <c r="O59" s="24" t="s">
        <v>95</v>
      </c>
      <c r="P59" s="9" t="s">
        <v>96</v>
      </c>
      <c r="Q59" s="9" t="s">
        <v>27</v>
      </c>
      <c r="R59" s="25"/>
      <c r="S59" s="25"/>
      <c r="T59" s="25"/>
      <c r="U59" s="25"/>
      <c r="V59" s="25"/>
      <c r="W59" s="26" t="s">
        <v>97</v>
      </c>
      <c r="X59" s="27">
        <f t="shared" si="9"/>
        <v>130</v>
      </c>
      <c r="Y59" s="22">
        <v>55</v>
      </c>
      <c r="Z59" s="28">
        <f t="shared" si="10"/>
        <v>20</v>
      </c>
      <c r="AA59" s="22">
        <v>0</v>
      </c>
      <c r="AB59" s="28" t="str">
        <f t="shared" si="11"/>
        <v>nc</v>
      </c>
      <c r="AC59" s="22">
        <v>0</v>
      </c>
      <c r="AD59" s="28" t="str">
        <f t="shared" si="12"/>
        <v>nc</v>
      </c>
      <c r="AE59" s="22">
        <v>0</v>
      </c>
      <c r="AF59" s="28" t="str">
        <f t="shared" si="13"/>
        <v>nc</v>
      </c>
      <c r="AG59" s="22">
        <v>75</v>
      </c>
      <c r="AH59" s="28">
        <f t="shared" si="14"/>
        <v>16</v>
      </c>
    </row>
    <row r="60" spans="4:34" ht="19.5">
      <c r="D60" s="22">
        <f t="shared" si="0"/>
        <v>0</v>
      </c>
      <c r="E60" s="22">
        <f t="shared" si="1"/>
        <v>0</v>
      </c>
      <c r="F60" s="22">
        <f t="shared" si="2"/>
        <v>0</v>
      </c>
      <c r="G60" s="22">
        <f t="shared" si="3"/>
        <v>0</v>
      </c>
      <c r="H60" s="22">
        <f t="shared" si="4"/>
        <v>0</v>
      </c>
      <c r="J60" s="9" t="str">
        <f t="shared" si="5"/>
        <v>nc</v>
      </c>
      <c r="K60" s="9" t="str">
        <f t="shared" si="6"/>
        <v>nc</v>
      </c>
      <c r="L60" s="9" t="str">
        <f t="shared" si="7"/>
        <v>nc</v>
      </c>
      <c r="M60" s="9" t="str">
        <f t="shared" si="8"/>
        <v>nc</v>
      </c>
      <c r="N60" s="9" t="str">
        <f t="shared" si="15"/>
        <v>nc</v>
      </c>
      <c r="O60" s="24" t="s">
        <v>98</v>
      </c>
      <c r="P60" s="9" t="s">
        <v>99</v>
      </c>
      <c r="Q60" s="9" t="s">
        <v>31</v>
      </c>
      <c r="R60" s="25"/>
      <c r="S60" s="25"/>
      <c r="T60" s="25"/>
      <c r="U60" s="25"/>
      <c r="V60" s="25"/>
      <c r="W60" s="26" t="s">
        <v>84</v>
      </c>
      <c r="X60" s="27">
        <f t="shared" si="9"/>
        <v>0</v>
      </c>
      <c r="Y60" s="22">
        <v>0</v>
      </c>
      <c r="Z60" s="28" t="str">
        <f t="shared" si="10"/>
        <v>nc</v>
      </c>
      <c r="AA60" s="22">
        <v>0</v>
      </c>
      <c r="AB60" s="28" t="str">
        <f t="shared" si="11"/>
        <v>nc</v>
      </c>
      <c r="AC60" s="22">
        <v>0</v>
      </c>
      <c r="AD60" s="28" t="str">
        <f t="shared" si="12"/>
        <v>nc</v>
      </c>
      <c r="AE60" s="22">
        <v>0</v>
      </c>
      <c r="AF60" s="28" t="str">
        <f t="shared" si="13"/>
        <v>nc</v>
      </c>
      <c r="AG60" s="22">
        <v>0</v>
      </c>
      <c r="AH60" s="28" t="str">
        <f t="shared" si="14"/>
        <v>nc</v>
      </c>
    </row>
    <row r="61" spans="4:34" ht="19.5">
      <c r="D61" s="22">
        <f t="shared" si="0"/>
        <v>0</v>
      </c>
      <c r="E61" s="22">
        <f t="shared" si="1"/>
        <v>0</v>
      </c>
      <c r="F61" s="22">
        <f t="shared" si="2"/>
        <v>0</v>
      </c>
      <c r="G61" s="22">
        <f t="shared" si="3"/>
        <v>0</v>
      </c>
      <c r="H61" s="22">
        <f t="shared" si="4"/>
        <v>0</v>
      </c>
      <c r="J61" s="9" t="str">
        <f t="shared" si="5"/>
        <v>nc</v>
      </c>
      <c r="K61" s="9" t="str">
        <f t="shared" si="6"/>
        <v>nc</v>
      </c>
      <c r="L61" s="9" t="str">
        <f t="shared" si="7"/>
        <v>nc</v>
      </c>
      <c r="M61" s="9" t="str">
        <f t="shared" si="8"/>
        <v>nc</v>
      </c>
      <c r="N61" s="9" t="str">
        <f t="shared" si="15"/>
        <v>nc</v>
      </c>
      <c r="O61" s="24" t="s">
        <v>100</v>
      </c>
      <c r="P61" s="9" t="s">
        <v>101</v>
      </c>
      <c r="Q61" s="9" t="s">
        <v>42</v>
      </c>
      <c r="R61" s="25"/>
      <c r="S61" s="25"/>
      <c r="T61" s="25"/>
      <c r="U61" s="25"/>
      <c r="V61" s="25"/>
      <c r="W61" s="9" t="s">
        <v>102</v>
      </c>
      <c r="X61" s="27">
        <f t="shared" si="9"/>
        <v>0</v>
      </c>
      <c r="Y61" s="22">
        <v>0</v>
      </c>
      <c r="Z61" s="28" t="str">
        <f t="shared" si="10"/>
        <v>nc</v>
      </c>
      <c r="AA61" s="22">
        <v>0</v>
      </c>
      <c r="AB61" s="28" t="str">
        <f t="shared" si="11"/>
        <v>nc</v>
      </c>
      <c r="AC61" s="22">
        <v>0</v>
      </c>
      <c r="AD61" s="28" t="str">
        <f t="shared" si="12"/>
        <v>nc</v>
      </c>
      <c r="AE61" s="22">
        <v>0</v>
      </c>
      <c r="AF61" s="28" t="str">
        <f t="shared" si="13"/>
        <v>nc</v>
      </c>
      <c r="AG61" s="22">
        <v>0</v>
      </c>
      <c r="AH61" s="28" t="str">
        <f t="shared" si="14"/>
        <v>nc</v>
      </c>
    </row>
    <row r="62" ht="3.75" customHeight="1"/>
    <row r="65" spans="11:33" ht="38.25" customHeight="1">
      <c r="K65" s="35" t="s">
        <v>103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</row>
    <row r="66" spans="11:33" ht="12.75" customHeight="1"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</row>
    <row r="67" spans="11:33" ht="17.25" customHeight="1">
      <c r="K67" s="35" t="s">
        <v>104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</row>
    <row r="69" spans="11:33" ht="17.25" customHeight="1">
      <c r="K69" s="35" t="s">
        <v>105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</row>
    <row r="71" spans="11:33" ht="39.75" customHeight="1">
      <c r="K71" s="37" t="s">
        <v>106</v>
      </c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3" spans="11:33" ht="39.75" customHeight="1">
      <c r="K73" s="35" t="s">
        <v>107</v>
      </c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</row>
  </sheetData>
  <mergeCells count="17">
    <mergeCell ref="J35:N35"/>
    <mergeCell ref="O35:O36"/>
    <mergeCell ref="P35:P36"/>
    <mergeCell ref="Q35:Q36"/>
    <mergeCell ref="W35:W36"/>
    <mergeCell ref="X35:X36"/>
    <mergeCell ref="Y35:AH35"/>
    <mergeCell ref="Y36:Z36"/>
    <mergeCell ref="AA36:AB36"/>
    <mergeCell ref="AC36:AD36"/>
    <mergeCell ref="AE36:AF36"/>
    <mergeCell ref="AG36:AH36"/>
    <mergeCell ref="K65:AG65"/>
    <mergeCell ref="K67:AG67"/>
    <mergeCell ref="K69:AG69"/>
    <mergeCell ref="K71:AG71"/>
    <mergeCell ref="K73:AG73"/>
  </mergeCells>
  <conditionalFormatting sqref="B3:B33 J37:N61">
    <cfRule type="cellIs" priority="1" dxfId="0" operator="equal" stopIfTrue="1">
      <formula>"nc"</formula>
    </cfRule>
  </conditionalFormatting>
  <conditionalFormatting sqref="A3:A33 D37:H61 Y37:Y61 AA37:AA61 AC37:AC61 AE37:AE61 AG37:AG61">
    <cfRule type="cellIs" priority="2" dxfId="1" operator="equal" stopIfTrue="1">
      <formula>""</formula>
    </cfRule>
    <cfRule type="cellIs" priority="3" dxfId="0" operator="equal" stopIfTrue="1">
      <formula>0</formula>
    </cfRule>
  </conditionalFormatting>
  <conditionalFormatting sqref="X37:X61">
    <cfRule type="cellIs" priority="4" dxfId="2" operator="equal" stopIfTrue="1">
      <formula>0</formula>
    </cfRule>
  </conditionalFormatting>
  <conditionalFormatting sqref="W37:W61">
    <cfRule type="cellIs" priority="5" dxfId="3" operator="equal" stopIfTrue="1">
      <formula>0</formula>
    </cfRule>
    <cfRule type="cellIs" priority="6" dxfId="4" operator="equal" stopIfTrue="1">
      <formula>"en cours"</formula>
    </cfRule>
  </conditionalFormatting>
  <conditionalFormatting sqref="Z37:Z61 AB37:AB61 AD37:AD61 AF37:AF61 AH37:AH61">
    <cfRule type="cellIs" priority="7" dxfId="5" operator="equal" stopIfTrue="1">
      <formula>"nc"</formula>
    </cfRule>
  </conditionalFormatting>
  <printOptions horizontalCentered="1" verticalCentered="1"/>
  <pageMargins left="0.19652777777777777" right="0.19652777777777777" top="0.5902777777777778" bottom="0.39375" header="0.39375" footer="0.39375"/>
  <pageSetup horizontalDpi="300" verticalDpi="300" orientation="landscape" paperSize="9" scale="75"/>
  <headerFooter alignWithMargins="0">
    <oddHeader>&amp;C&amp;"Arial,Gras"&amp;24Classement &amp;30RÉGIONAL - &amp;"Arial,Italique"&amp;22saison 2003-04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Vinot</dc:creator>
  <cp:keywords/>
  <dc:description/>
  <cp:lastModifiedBy>snookman</cp:lastModifiedBy>
  <cp:lastPrinted>2004-05-11T11:34:21Z</cp:lastPrinted>
  <dcterms:created xsi:type="dcterms:W3CDTF">2004-05-11T11:33:32Z</dcterms:created>
  <dcterms:modified xsi:type="dcterms:W3CDTF">2008-10-15T06:05:53Z</dcterms:modified>
  <cp:category/>
  <cp:version/>
  <cp:contentType/>
  <cp:contentStatus/>
</cp:coreProperties>
</file>